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ach/job/stg/8013-cbc/training/basic/excel/"/>
    </mc:Choice>
  </mc:AlternateContent>
  <bookViews>
    <workbookView xWindow="18720" yWindow="460" windowWidth="26660" windowHeight="19740" tabRatio="500"/>
  </bookViews>
  <sheets>
    <sheet name="売上管理票" sheetId="1" r:id="rId1"/>
    <sheet name="成績表" sheetId="2" r:id="rId2"/>
    <sheet name="請求書" sheetId="4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4" l="1"/>
  <c r="H16" i="4"/>
  <c r="H17" i="4"/>
  <c r="H33" i="4"/>
  <c r="H35" i="4"/>
  <c r="H36" i="4"/>
  <c r="C23" i="1"/>
  <c r="C11" i="4"/>
  <c r="C24" i="1"/>
</calcChain>
</file>

<file path=xl/sharedStrings.xml><?xml version="1.0" encoding="utf-8"?>
<sst xmlns="http://schemas.openxmlformats.org/spreadsheetml/2006/main" count="86" uniqueCount="73">
  <si>
    <t>株式会社アップル</t>
    <rPh sb="0" eb="4">
      <t>カブシキガイシャ</t>
    </rPh>
    <phoneticPr fontId="3"/>
  </si>
  <si>
    <t>利益率</t>
    <rPh sb="0" eb="3">
      <t>リエキリツ</t>
    </rPh>
    <phoneticPr fontId="3"/>
  </si>
  <si>
    <t>目標売上</t>
    <rPh sb="0" eb="2">
      <t>ウリアゲモクヒョウ</t>
    </rPh>
    <rPh sb="2" eb="4">
      <t>ウリアゲ</t>
    </rPh>
    <phoneticPr fontId="3"/>
  </si>
  <si>
    <t>売上高</t>
    <rPh sb="0" eb="3">
      <t>ウリアゲダカ</t>
    </rPh>
    <phoneticPr fontId="3"/>
  </si>
  <si>
    <t>粗利益</t>
    <rPh sb="0" eb="1">
      <t>アラ</t>
    </rPh>
    <rPh sb="1" eb="3">
      <t>ウリアゲリエキ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</si>
  <si>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</si>
  <si>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</si>
  <si>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</si>
  <si>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</si>
  <si>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</si>
  <si>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</si>
  <si>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</si>
  <si>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</si>
  <si>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</si>
  <si>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</si>
  <si>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</si>
  <si>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</si>
  <si>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ウィンドウズ株式会社</t>
    <rPh sb="6" eb="10">
      <t>カブシキガイシャ</t>
    </rPh>
    <phoneticPr fontId="3"/>
  </si>
  <si>
    <t>合計</t>
    <rPh sb="0" eb="2">
      <t>ゴウケイ</t>
    </rPh>
    <phoneticPr fontId="3"/>
  </si>
  <si>
    <t>目標達成率</t>
    <rPh sb="0" eb="5">
      <t>モクヒョウタッセイリツ</t>
    </rPh>
    <phoneticPr fontId="3"/>
  </si>
  <si>
    <t>全体</t>
    <rPh sb="0" eb="2">
      <t>ゼンタイ</t>
    </rPh>
    <phoneticPr fontId="3"/>
  </si>
  <si>
    <t>都月 隆</t>
    <rPh sb="0" eb="2">
      <t>ツヅキ</t>
    </rPh>
    <rPh sb="3" eb="4">
      <t>タカシ</t>
    </rPh>
    <phoneticPr fontId="3"/>
  </si>
  <si>
    <t>炭 達也</t>
    <rPh sb="0" eb="1">
      <t>スミ</t>
    </rPh>
    <rPh sb="2" eb="4">
      <t>タツヤ</t>
    </rPh>
    <phoneticPr fontId="3"/>
  </si>
  <si>
    <t>谷沢 博樹</t>
    <rPh sb="0" eb="2">
      <t>ヤサワ</t>
    </rPh>
    <rPh sb="3" eb="5">
      <t>ヒロキ</t>
    </rPh>
    <phoneticPr fontId="3"/>
  </si>
  <si>
    <t>田島 昌史</t>
    <rPh sb="0" eb="2">
      <t>タジマ</t>
    </rPh>
    <rPh sb="3" eb="5">
      <t>マサフミ</t>
    </rPh>
    <phoneticPr fontId="3"/>
  </si>
  <si>
    <t>大葉 勇人</t>
    <rPh sb="0" eb="2">
      <t>オオバ</t>
    </rPh>
    <rPh sb="3" eb="5">
      <t>ハヤト</t>
    </rPh>
    <phoneticPr fontId="3"/>
  </si>
  <si>
    <t>英語</t>
    <rPh sb="0" eb="2">
      <t>エイゴ</t>
    </rPh>
    <phoneticPr fontId="3"/>
  </si>
  <si>
    <t>数学</t>
    <rPh sb="0" eb="2">
      <t>スウガク</t>
    </rPh>
    <phoneticPr fontId="3"/>
  </si>
  <si>
    <t>国語</t>
    <rPh sb="0" eb="2">
      <t>コクゴ</t>
    </rPh>
    <phoneticPr fontId="3"/>
  </si>
  <si>
    <t>科目</t>
    <rPh sb="0" eb="2">
      <t>カモク</t>
    </rPh>
    <phoneticPr fontId="3"/>
  </si>
  <si>
    <t>判定</t>
    <rPh sb="0" eb="2">
      <t>ゴウヒハンテイ</t>
    </rPh>
    <phoneticPr fontId="3"/>
  </si>
  <si>
    <t>英語が50点以下なら
「Oh No...」</t>
    <rPh sb="0" eb="2">
      <t>エイゴ</t>
    </rPh>
    <rPh sb="5" eb="6">
      <t>テン</t>
    </rPh>
    <rPh sb="6" eb="8">
      <t>イカ</t>
    </rPh>
    <phoneticPr fontId="3"/>
  </si>
  <si>
    <t>合格点</t>
    <rPh sb="0" eb="3">
      <t>ゴウカクテン</t>
    </rPh>
    <phoneticPr fontId="3"/>
  </si>
  <si>
    <t>仕入れ</t>
    <rPh sb="0" eb="2">
      <t>シイ</t>
    </rPh>
    <phoneticPr fontId="3"/>
  </si>
  <si>
    <t>サマリー</t>
    <phoneticPr fontId="3"/>
  </si>
  <si>
    <t>Invoice</t>
  </si>
  <si>
    <t>御　請　求　書</t>
  </si>
  <si>
    <t>下記のとおりにご請求申し上げます。</t>
  </si>
  <si>
    <t>御中</t>
    <rPh sb="0" eb="2">
      <t>オンチュウ</t>
    </rPh>
    <phoneticPr fontId="19"/>
  </si>
  <si>
    <t xml:space="preserve">NO. </t>
  </si>
  <si>
    <t>ORDER TOTAL</t>
  </si>
  <si>
    <t>※このご請求金額には消費税</t>
  </si>
  <si>
    <t>が含まれます。</t>
  </si>
  <si>
    <t>明細項目</t>
  </si>
  <si>
    <t>規格･仕様</t>
  </si>
  <si>
    <t>単価</t>
  </si>
  <si>
    <t>数量</t>
  </si>
  <si>
    <t>単位</t>
  </si>
  <si>
    <t>金額</t>
  </si>
  <si>
    <t>備考</t>
  </si>
  <si>
    <t>合　　計</t>
  </si>
  <si>
    <t>(税抜)</t>
    <phoneticPr fontId="3"/>
  </si>
  <si>
    <t>株式会社アップル</t>
    <phoneticPr fontId="3"/>
  </si>
  <si>
    <t>東京都目黒区大橋1-2-5 KSビル4F SI事業部</t>
    <phoneticPr fontId="3"/>
  </si>
  <si>
    <t>TEL. 0120-9999-9999</t>
    <phoneticPr fontId="3"/>
  </si>
  <si>
    <t>ディレクション費</t>
    <rPh sb="7" eb="8">
      <t>ヒ</t>
    </rPh>
    <phoneticPr fontId="3"/>
  </si>
  <si>
    <t>デザイン費</t>
    <rPh sb="4" eb="5">
      <t>ヒ</t>
    </rPh>
    <phoneticPr fontId="3"/>
  </si>
  <si>
    <t>式</t>
    <rPh sb="0" eb="1">
      <t>シキ</t>
    </rPh>
    <phoneticPr fontId="3"/>
  </si>
  <si>
    <t>P</t>
    <phoneticPr fontId="3"/>
  </si>
  <si>
    <t>諸経費</t>
    <rPh sb="0" eb="3">
      <t>ショケイヒ</t>
    </rPh>
    <phoneticPr fontId="3"/>
  </si>
  <si>
    <t>実費</t>
    <rPh sb="0" eb="2">
      <t>ジッピ</t>
    </rPh>
    <phoneticPr fontId="3"/>
  </si>
  <si>
    <t>システム開発費費</t>
    <rPh sb="4" eb="7">
      <t>カイハツヒ</t>
    </rPh>
    <rPh sb="7" eb="8">
      <t>セイサクヒ</t>
    </rPh>
    <phoneticPr fontId="3"/>
  </si>
  <si>
    <t/>
  </si>
  <si>
    <t>←◯◯点以上が2科目以上あれば
「よく出来ました!」</t>
    <phoneticPr fontId="3"/>
  </si>
  <si>
    <t>3教科で1つでも50点以下
があると「不合格」</t>
    <rPh sb="1" eb="3">
      <t>キョウカ</t>
    </rPh>
    <rPh sb="10" eb="13">
      <t>テンイカ</t>
    </rPh>
    <rPh sb="19" eb="22">
      <t>フゴウカク</t>
    </rPh>
    <phoneticPr fontId="3"/>
  </si>
  <si>
    <t>←8%の消費税金額</t>
    <rPh sb="4" eb="6">
      <t>ショウヒザイ</t>
    </rPh>
    <rPh sb="6" eb="7">
      <t>ゼイ</t>
    </rPh>
    <rPh sb="7" eb="9">
      <t>キンガク</t>
    </rPh>
    <phoneticPr fontId="3"/>
  </si>
  <si>
    <t>来年の目標値作成</t>
    <rPh sb="0" eb="2">
      <t>ライネン</t>
    </rPh>
    <rPh sb="3" eb="8">
      <t>モクヒョウチサクセイ</t>
    </rPh>
    <phoneticPr fontId="3"/>
  </si>
  <si>
    <t>目標売上A（切り捨て）</t>
    <rPh sb="0" eb="4">
      <t>モクヒョウウリアゲ</t>
    </rPh>
    <rPh sb="6" eb="7">
      <t>キ</t>
    </rPh>
    <rPh sb="8" eb="9">
      <t>ス</t>
    </rPh>
    <phoneticPr fontId="3"/>
  </si>
  <si>
    <t>目標売上B（切り上げ）</t>
    <rPh sb="0" eb="4">
      <t>モクヒョウウリアゲ</t>
    </rPh>
    <rPh sb="6" eb="7">
      <t>キ</t>
    </rPh>
    <rPh sb="8" eb="9">
      <t>ア</t>
    </rPh>
    <phoneticPr fontId="3"/>
  </si>
  <si>
    <t>目標売上C（10%UP+切り上げ）</t>
    <rPh sb="0" eb="4">
      <t>モクヒョウウリアゲ</t>
    </rPh>
    <rPh sb="12" eb="13">
      <t>キ</t>
    </rPh>
    <rPh sb="14" eb="15">
      <t>ア</t>
    </rPh>
    <phoneticPr fontId="3"/>
  </si>
  <si>
    <t>←別の関数で</t>
    <rPh sb="1" eb="2">
      <t>ベツ</t>
    </rPh>
    <rPh sb="3" eb="5">
      <t>カンスウ</t>
    </rPh>
    <phoneticPr fontId="3"/>
  </si>
  <si>
    <t>20170101-001</t>
    <phoneticPr fontId="3"/>
  </si>
  <si>
    <t>←普通の計算だと。。。</t>
    <rPh sb="1" eb="3">
      <t>フツウ</t>
    </rPh>
    <rPh sb="4" eb="6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</si>
</sst>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0.0%"/>
    <numFmt numFmtId="177" formatCode="#,##0&quot;点&quot;"/>
    <numFmt numFmtId="178" formatCode="0;[Red]0"/>
    <numFmt numFmtId="179" formatCode="0&quot;年&quot;"/>
    <numFmt numFmtId="180" formatCode="0&quot;月&quot;"/>
    <numFmt numFmtId="181" formatCode="0&quot;日&quot;"/>
    <numFmt numFmtId="182" formatCode="0_ "/>
    <numFmt numFmtId="183" formatCode="#,##0;&quot;△ &quot;#,##0"/>
    <numFmt numFmtId="184" formatCode="#,##0.00;&quot;△ &quot;#,##0.00"/>
    <numFmt numFmtId="185" formatCode="0_);[Red]\(0\)"/>
  </numFmts>
  <fonts count="3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Osaka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9" tint="-0.249977111117893"/>
      <name val="Osaka"/>
      <charset val="128"/>
    </font>
    <font>
      <sz val="18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  <font>
      <sz val="11"/>
      <color rgb="FF000000"/>
      <name val="MS PGothic"/>
      <family val="3"/>
      <charset val="128"/>
    </font>
    <font>
      <sz val="11"/>
      <name val="Osaka"/>
      <family val="3"/>
      <charset val="128"/>
    </font>
    <font>
      <sz val="11"/>
      <name val="MS PGothic"/>
      <family val="3"/>
      <charset val="128"/>
    </font>
    <font>
      <sz val="28"/>
      <name val="ＭＳ 明朝"/>
      <family val="1"/>
      <charset val="128"/>
    </font>
    <font>
      <sz val="12"/>
      <name val="A-otf リュウミン pro m-kl"/>
      <family val="3"/>
      <charset val="128"/>
    </font>
    <font>
      <sz val="20"/>
      <name val="Osaka"/>
      <family val="3"/>
      <charset val="128"/>
    </font>
    <font>
      <b/>
      <sz val="18"/>
      <name val="Osaka"/>
      <family val="3"/>
      <charset val="128"/>
    </font>
    <font>
      <sz val="6"/>
      <name val="MS PGothic"/>
      <family val="3"/>
      <charset val="128"/>
    </font>
    <font>
      <sz val="13"/>
      <name val="Osaka"/>
      <family val="3"/>
      <charset val="128"/>
    </font>
    <font>
      <sz val="22"/>
      <name val="Osaka"/>
      <family val="3"/>
      <charset val="128"/>
    </font>
    <font>
      <sz val="9"/>
      <name val="Osaka"/>
      <family val="3"/>
      <charset val="128"/>
    </font>
    <font>
      <sz val="12"/>
      <name val="Osaka"/>
      <family val="3"/>
      <charset val="128"/>
    </font>
    <font>
      <sz val="10"/>
      <color rgb="FFFF0000"/>
      <name val="Osaka"/>
      <family val="3"/>
      <charset val="128"/>
    </font>
    <font>
      <sz val="12"/>
      <color rgb="FFFF0000"/>
      <name val="Osaka"/>
      <family val="3"/>
      <charset val="128"/>
    </font>
    <font>
      <sz val="11"/>
      <color rgb="FFFF0000"/>
      <name val="Osaka"/>
      <family val="3"/>
      <charset val="128"/>
    </font>
    <font>
      <b/>
      <sz val="14"/>
      <name val="Osaka"/>
      <family val="3"/>
      <charset val="128"/>
    </font>
    <font>
      <sz val="15"/>
      <name val="ＭＳ Ｐゴシック"/>
      <charset val="128"/>
      <scheme val="minor"/>
    </font>
    <font>
      <sz val="15"/>
      <color theme="1"/>
      <name val="ＭＳ Ｐゴシック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uble">
        <color auto="1"/>
      </bottom>
      <diagonal/>
    </border>
    <border>
      <left/>
      <right style="thin">
        <color rgb="FF000000"/>
      </right>
      <top style="dotted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auto="1"/>
      </bottom>
      <diagonal/>
    </border>
    <border>
      <left/>
      <right/>
      <top style="dotted">
        <color rgb="FF000000"/>
      </top>
      <bottom style="double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5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/>
    <xf numFmtId="38" fontId="5" fillId="0" borderId="1" xfId="2" applyFont="1" applyBorder="1" applyAlignment="1" applyProtection="1">
      <alignment vertical="center"/>
      <protection locked="0"/>
    </xf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38" fontId="5" fillId="0" borderId="1" xfId="2" applyFont="1" applyFill="1" applyBorder="1" applyAlignment="1">
      <alignment horizontal="right" vertical="center"/>
    </xf>
    <xf numFmtId="38" fontId="5" fillId="0" borderId="1" xfId="1" applyNumberFormat="1" applyFont="1" applyBorder="1" applyAlignment="1">
      <alignment horizontal="right" vertical="center"/>
    </xf>
    <xf numFmtId="38" fontId="0" fillId="0" borderId="1" xfId="0" applyNumberFormat="1" applyBorder="1"/>
    <xf numFmtId="38" fontId="8" fillId="0" borderId="1" xfId="0" applyNumberFormat="1" applyFont="1" applyBorder="1"/>
    <xf numFmtId="0" fontId="0" fillId="0" borderId="0" xfId="0" applyBorder="1"/>
    <xf numFmtId="0" fontId="0" fillId="0" borderId="1" xfId="0" applyBorder="1"/>
    <xf numFmtId="38" fontId="5" fillId="2" borderId="1" xfId="2" applyFont="1" applyFill="1" applyBorder="1" applyAlignment="1" applyProtection="1">
      <alignment vertical="center"/>
      <protection locked="0"/>
    </xf>
    <xf numFmtId="38" fontId="8" fillId="2" borderId="1" xfId="0" applyNumberFormat="1" applyFont="1" applyFill="1" applyBorder="1"/>
    <xf numFmtId="38" fontId="0" fillId="2" borderId="1" xfId="0" applyNumberFormat="1" applyFill="1" applyBorder="1"/>
    <xf numFmtId="176" fontId="9" fillId="0" borderId="1" xfId="3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7" fontId="11" fillId="0" borderId="5" xfId="0" applyNumberFormat="1" applyFont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vertical="center"/>
    </xf>
    <xf numFmtId="0" fontId="18" fillId="3" borderId="6" xfId="1" applyFont="1" applyFill="1" applyBorder="1" applyAlignment="1">
      <alignment vertical="center"/>
    </xf>
    <xf numFmtId="0" fontId="13" fillId="0" borderId="7" xfId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0" xfId="1" applyFont="1" applyBorder="1" applyAlignment="1"/>
    <xf numFmtId="179" fontId="13" fillId="3" borderId="6" xfId="1" applyNumberFormat="1" applyFont="1" applyFill="1" applyBorder="1" applyAlignment="1">
      <alignment horizontal="right"/>
    </xf>
    <xf numFmtId="180" fontId="13" fillId="3" borderId="6" xfId="1" applyNumberFormat="1" applyFont="1" applyFill="1" applyBorder="1" applyAlignment="1">
      <alignment horizontal="right"/>
    </xf>
    <xf numFmtId="181" fontId="13" fillId="3" borderId="6" xfId="1" applyNumberFormat="1" applyFont="1" applyFill="1" applyBorder="1" applyAlignment="1">
      <alignment horizontal="right"/>
    </xf>
    <xf numFmtId="0" fontId="12" fillId="0" borderId="0" xfId="1" applyFont="1" applyAlignment="1"/>
    <xf numFmtId="0" fontId="13" fillId="3" borderId="0" xfId="1" applyFont="1" applyFill="1" applyBorder="1" applyAlignment="1">
      <alignment horizontal="right" vertical="center"/>
    </xf>
    <xf numFmtId="0" fontId="20" fillId="3" borderId="11" xfId="1" applyFont="1" applyFill="1" applyBorder="1" applyAlignment="1">
      <alignment shrinkToFit="1"/>
    </xf>
    <xf numFmtId="6" fontId="21" fillId="3" borderId="11" xfId="1" applyNumberFormat="1" applyFont="1" applyFill="1" applyBorder="1" applyAlignment="1"/>
    <xf numFmtId="182" fontId="22" fillId="3" borderId="11" xfId="1" applyNumberFormat="1" applyFont="1" applyFill="1" applyBorder="1" applyAlignment="1"/>
    <xf numFmtId="182" fontId="22" fillId="3" borderId="11" xfId="1" applyNumberFormat="1" applyFont="1" applyFill="1" applyBorder="1" applyAlignment="1">
      <alignment horizontal="right"/>
    </xf>
    <xf numFmtId="0" fontId="22" fillId="3" borderId="11" xfId="1" applyFont="1" applyFill="1" applyBorder="1" applyAlignment="1"/>
    <xf numFmtId="0" fontId="22" fillId="3" borderId="0" xfId="1" applyFont="1" applyFill="1" applyBorder="1" applyAlignment="1">
      <alignment horizontal="left" vertical="top"/>
    </xf>
    <xf numFmtId="0" fontId="23" fillId="3" borderId="12" xfId="1" applyFont="1" applyFill="1" applyBorder="1" applyAlignment="1">
      <alignment horizontal="center" vertical="center"/>
    </xf>
    <xf numFmtId="0" fontId="23" fillId="3" borderId="13" xfId="1" applyFont="1" applyFill="1" applyBorder="1" applyAlignment="1">
      <alignment horizontal="center" vertical="center"/>
    </xf>
    <xf numFmtId="0" fontId="23" fillId="3" borderId="7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3" fillId="3" borderId="9" xfId="1" applyFont="1" applyFill="1" applyBorder="1" applyAlignment="1">
      <alignment horizontal="center" vertical="center"/>
    </xf>
    <xf numFmtId="49" fontId="5" fillId="3" borderId="16" xfId="1" applyNumberFormat="1" applyFont="1" applyFill="1" applyBorder="1" applyAlignment="1">
      <alignment horizontal="center" shrinkToFit="1"/>
    </xf>
    <xf numFmtId="38" fontId="23" fillId="3" borderId="17" xfId="1" applyNumberFormat="1" applyFont="1" applyFill="1" applyBorder="1" applyAlignment="1">
      <alignment horizontal="right" vertical="center" shrinkToFit="1"/>
    </xf>
    <xf numFmtId="38" fontId="23" fillId="3" borderId="17" xfId="1" applyNumberFormat="1" applyFont="1" applyFill="1" applyBorder="1" applyAlignment="1">
      <alignment horizontal="center" vertical="center" shrinkToFit="1"/>
    </xf>
    <xf numFmtId="38" fontId="13" fillId="3" borderId="18" xfId="1" applyNumberFormat="1" applyFont="1" applyFill="1" applyBorder="1" applyAlignment="1">
      <alignment horizontal="center" vertical="center" shrinkToFit="1"/>
    </xf>
    <xf numFmtId="49" fontId="5" fillId="3" borderId="16" xfId="1" applyNumberFormat="1" applyFont="1" applyFill="1" applyBorder="1" applyAlignment="1">
      <alignment horizontal="left" shrinkToFit="1"/>
    </xf>
    <xf numFmtId="38" fontId="23" fillId="3" borderId="16" xfId="1" applyNumberFormat="1" applyFont="1" applyFill="1" applyBorder="1" applyAlignment="1">
      <alignment horizontal="right" vertical="center" shrinkToFit="1"/>
    </xf>
    <xf numFmtId="183" fontId="23" fillId="3" borderId="16" xfId="1" applyNumberFormat="1" applyFont="1" applyFill="1" applyBorder="1" applyAlignment="1">
      <alignment horizontal="right" vertical="center" wrapText="1" shrinkToFit="1"/>
    </xf>
    <xf numFmtId="38" fontId="13" fillId="3" borderId="21" xfId="1" applyNumberFormat="1" applyFont="1" applyFill="1" applyBorder="1" applyAlignment="1">
      <alignment horizontal="center" vertical="center" shrinkToFit="1"/>
    </xf>
    <xf numFmtId="38" fontId="23" fillId="3" borderId="22" xfId="1" applyNumberFormat="1" applyFont="1" applyFill="1" applyBorder="1" applyAlignment="1">
      <alignment horizontal="right" vertical="center" shrinkToFit="1"/>
    </xf>
    <xf numFmtId="184" fontId="23" fillId="3" borderId="16" xfId="1" applyNumberFormat="1" applyFont="1" applyFill="1" applyBorder="1" applyAlignment="1">
      <alignment horizontal="right" vertical="center" shrinkToFit="1"/>
    </xf>
    <xf numFmtId="185" fontId="23" fillId="3" borderId="16" xfId="1" applyNumberFormat="1" applyFont="1" applyFill="1" applyBorder="1" applyAlignment="1">
      <alignment horizontal="right" vertical="center" shrinkToFit="1"/>
    </xf>
    <xf numFmtId="40" fontId="23" fillId="3" borderId="16" xfId="1" applyNumberFormat="1" applyFont="1" applyFill="1" applyBorder="1" applyAlignment="1">
      <alignment horizontal="right" vertical="center" shrinkToFit="1"/>
    </xf>
    <xf numFmtId="0" fontId="22" fillId="3" borderId="19" xfId="1" applyFont="1" applyFill="1" applyBorder="1" applyAlignment="1">
      <alignment horizontal="left" vertical="center" shrinkToFit="1"/>
    </xf>
    <xf numFmtId="0" fontId="22" fillId="3" borderId="10" xfId="1" applyFont="1" applyFill="1" applyBorder="1" applyAlignment="1">
      <alignment horizontal="left" vertical="center" shrinkToFit="1"/>
    </xf>
    <xf numFmtId="0" fontId="22" fillId="3" borderId="20" xfId="1" applyFont="1" applyFill="1" applyBorder="1" applyAlignment="1">
      <alignment horizontal="left" vertical="center" shrinkToFit="1"/>
    </xf>
    <xf numFmtId="0" fontId="23" fillId="3" borderId="16" xfId="1" applyNumberFormat="1" applyFont="1" applyFill="1" applyBorder="1" applyAlignment="1">
      <alignment horizontal="right" vertical="center" shrinkToFit="1"/>
    </xf>
    <xf numFmtId="49" fontId="24" fillId="3" borderId="16" xfId="1" applyNumberFormat="1" applyFont="1" applyFill="1" applyBorder="1" applyAlignment="1">
      <alignment horizontal="left" shrinkToFit="1"/>
    </xf>
    <xf numFmtId="38" fontId="25" fillId="3" borderId="16" xfId="1" applyNumberFormat="1" applyFont="1" applyFill="1" applyBorder="1" applyAlignment="1">
      <alignment horizontal="right" vertical="center" shrinkToFit="1"/>
    </xf>
    <xf numFmtId="40" fontId="25" fillId="3" borderId="16" xfId="1" applyNumberFormat="1" applyFont="1" applyFill="1" applyBorder="1" applyAlignment="1">
      <alignment horizontal="right" vertical="center" shrinkToFit="1"/>
    </xf>
    <xf numFmtId="38" fontId="26" fillId="3" borderId="21" xfId="1" applyNumberFormat="1" applyFont="1" applyFill="1" applyBorder="1" applyAlignment="1">
      <alignment horizontal="center" vertical="center" shrinkToFit="1"/>
    </xf>
    <xf numFmtId="49" fontId="5" fillId="3" borderId="25" xfId="1" applyNumberFormat="1" applyFont="1" applyFill="1" applyBorder="1" applyAlignment="1">
      <alignment shrinkToFit="1"/>
    </xf>
    <xf numFmtId="38" fontId="5" fillId="3" borderId="25" xfId="1" applyNumberFormat="1" applyFont="1" applyFill="1" applyBorder="1" applyAlignment="1">
      <alignment shrinkToFit="1"/>
    </xf>
    <xf numFmtId="38" fontId="23" fillId="3" borderId="25" xfId="1" applyNumberFormat="1" applyFont="1" applyFill="1" applyBorder="1" applyAlignment="1">
      <alignment horizontal="right" vertical="center" shrinkToFit="1"/>
    </xf>
    <xf numFmtId="0" fontId="13" fillId="3" borderId="26" xfId="1" applyFont="1" applyFill="1" applyBorder="1" applyAlignment="1">
      <alignment horizontal="center" vertical="center" shrinkToFit="1"/>
    </xf>
    <xf numFmtId="0" fontId="27" fillId="3" borderId="29" xfId="1" applyFont="1" applyFill="1" applyBorder="1" applyAlignment="1">
      <alignment horizontal="center" vertical="center" shrinkToFit="1"/>
    </xf>
    <xf numFmtId="6" fontId="23" fillId="3" borderId="29" xfId="1" applyNumberFormat="1" applyFont="1" applyFill="1" applyBorder="1" applyAlignment="1">
      <alignment horizontal="right" vertical="center" shrinkToFit="1"/>
    </xf>
    <xf numFmtId="38" fontId="23" fillId="3" borderId="28" xfId="1" applyNumberFormat="1" applyFont="1" applyFill="1" applyBorder="1" applyAlignment="1">
      <alignment horizontal="right" vertical="center" shrinkToFit="1"/>
    </xf>
    <xf numFmtId="0" fontId="13" fillId="3" borderId="6" xfId="1" applyFont="1" applyFill="1" applyBorder="1" applyAlignment="1">
      <alignment horizontal="center" vertical="center" shrinkToFit="1"/>
    </xf>
    <xf numFmtId="38" fontId="13" fillId="3" borderId="27" xfId="1" applyNumberFormat="1" applyFont="1" applyFill="1" applyBorder="1" applyAlignment="1">
      <alignment horizontal="center" vertical="center" shrinkToFit="1"/>
    </xf>
    <xf numFmtId="0" fontId="13" fillId="3" borderId="28" xfId="1" applyFont="1" applyFill="1" applyBorder="1" applyAlignment="1">
      <alignment horizontal="center" vertical="center" shrinkToFit="1"/>
    </xf>
    <xf numFmtId="0" fontId="5" fillId="3" borderId="0" xfId="1" applyFont="1" applyFill="1" applyBorder="1" applyAlignment="1">
      <alignment horizontal="left" vertical="center"/>
    </xf>
    <xf numFmtId="6" fontId="22" fillId="5" borderId="11" xfId="1" applyNumberFormat="1" applyFont="1" applyFill="1" applyBorder="1" applyAlignment="1">
      <alignment shrinkToFi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0" borderId="0" xfId="0" applyFont="1"/>
    <xf numFmtId="38" fontId="5" fillId="2" borderId="1" xfId="2" applyFont="1" applyFill="1" applyBorder="1" applyAlignment="1" applyProtection="1">
      <alignment horizontal="right" vertical="center"/>
      <protection locked="0"/>
    </xf>
    <xf numFmtId="38" fontId="8" fillId="0" borderId="1" xfId="0" applyNumberFormat="1" applyFont="1" applyFill="1" applyBorder="1"/>
    <xf numFmtId="0" fontId="9" fillId="0" borderId="30" xfId="1" applyFont="1" applyFill="1" applyBorder="1" applyAlignment="1">
      <alignment horizontal="right" vertical="center"/>
    </xf>
    <xf numFmtId="176" fontId="9" fillId="0" borderId="30" xfId="3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/>
    </xf>
    <xf numFmtId="38" fontId="0" fillId="0" borderId="0" xfId="50" applyFont="1"/>
    <xf numFmtId="38" fontId="0" fillId="0" borderId="0" xfId="0" applyNumberFormat="1"/>
    <xf numFmtId="0" fontId="0" fillId="0" borderId="3" xfId="0" applyBorder="1" applyAlignment="1">
      <alignment horizontal="center"/>
    </xf>
    <xf numFmtId="0" fontId="0" fillId="0" borderId="1" xfId="0" applyBorder="1" applyAlignment="1">
      <alignment shrinkToFit="1"/>
    </xf>
    <xf numFmtId="38" fontId="0" fillId="0" borderId="1" xfId="50" applyFont="1" applyBorder="1"/>
    <xf numFmtId="40" fontId="28" fillId="0" borderId="0" xfId="50" applyNumberFormat="1" applyFont="1"/>
    <xf numFmtId="38" fontId="29" fillId="0" borderId="0" xfId="50" applyFont="1"/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3" borderId="23" xfId="1" applyFont="1" applyFill="1" applyBorder="1" applyAlignment="1">
      <alignment horizontal="left" shrinkToFit="1"/>
    </xf>
    <xf numFmtId="0" fontId="13" fillId="3" borderId="24" xfId="1" applyFont="1" applyFill="1" applyBorder="1" applyAlignment="1">
      <alignment horizontal="left" shrinkToFit="1"/>
    </xf>
    <xf numFmtId="0" fontId="22" fillId="3" borderId="23" xfId="1" applyFont="1" applyFill="1" applyBorder="1" applyAlignment="1">
      <alignment horizontal="left" vertical="center" shrinkToFit="1"/>
    </xf>
    <xf numFmtId="0" fontId="14" fillId="0" borderId="26" xfId="1" applyFont="1" applyBorder="1" applyAlignment="1">
      <alignment shrinkToFit="1"/>
    </xf>
    <xf numFmtId="0" fontId="14" fillId="0" borderId="24" xfId="1" applyFont="1" applyBorder="1" applyAlignment="1">
      <alignment shrinkToFit="1"/>
    </xf>
    <xf numFmtId="0" fontId="27" fillId="3" borderId="27" xfId="1" applyFont="1" applyFill="1" applyBorder="1" applyAlignment="1">
      <alignment horizontal="center" vertical="center" shrinkToFit="1"/>
    </xf>
    <xf numFmtId="0" fontId="14" fillId="0" borderId="28" xfId="1" applyFont="1" applyBorder="1" applyAlignment="1">
      <alignment shrinkToFit="1"/>
    </xf>
    <xf numFmtId="0" fontId="13" fillId="3" borderId="19" xfId="1" applyFont="1" applyFill="1" applyBorder="1" applyAlignment="1">
      <alignment horizontal="left" shrinkToFit="1"/>
    </xf>
    <xf numFmtId="0" fontId="13" fillId="3" borderId="20" xfId="1" applyFont="1" applyFill="1" applyBorder="1" applyAlignment="1">
      <alignment horizontal="left" shrinkToFit="1"/>
    </xf>
    <xf numFmtId="0" fontId="22" fillId="3" borderId="19" xfId="1" applyFont="1" applyFill="1" applyBorder="1" applyAlignment="1">
      <alignment horizontal="left" vertical="center" shrinkToFit="1"/>
    </xf>
    <xf numFmtId="0" fontId="14" fillId="0" borderId="10" xfId="1" applyFont="1" applyBorder="1" applyAlignment="1">
      <alignment shrinkToFit="1"/>
    </xf>
    <xf numFmtId="0" fontId="14" fillId="0" borderId="20" xfId="1" applyFont="1" applyBorder="1" applyAlignment="1">
      <alignment shrinkToFit="1"/>
    </xf>
    <xf numFmtId="0" fontId="22" fillId="3" borderId="10" xfId="1" applyFont="1" applyFill="1" applyBorder="1" applyAlignment="1">
      <alignment horizontal="left" vertical="center" shrinkToFit="1"/>
    </xf>
    <xf numFmtId="0" fontId="22" fillId="3" borderId="20" xfId="1" applyFont="1" applyFill="1" applyBorder="1" applyAlignment="1">
      <alignment horizontal="left" vertical="center" shrinkToFit="1"/>
    </xf>
    <xf numFmtId="14" fontId="13" fillId="3" borderId="19" xfId="1" applyNumberFormat="1" applyFont="1" applyFill="1" applyBorder="1" applyAlignment="1">
      <alignment horizontal="left" shrinkToFit="1"/>
    </xf>
    <xf numFmtId="0" fontId="22" fillId="3" borderId="19" xfId="1" applyNumberFormat="1" applyFont="1" applyFill="1" applyBorder="1" applyAlignment="1">
      <alignment horizontal="left" vertical="center" shrinkToFit="1"/>
    </xf>
    <xf numFmtId="0" fontId="22" fillId="3" borderId="10" xfId="1" applyNumberFormat="1" applyFont="1" applyFill="1" applyBorder="1" applyAlignment="1">
      <alignment horizontal="left" vertical="center" shrinkToFit="1"/>
    </xf>
    <xf numFmtId="0" fontId="22" fillId="3" borderId="20" xfId="1" applyNumberFormat="1" applyFont="1" applyFill="1" applyBorder="1" applyAlignment="1">
      <alignment horizontal="left" vertical="center" shrinkToFit="1"/>
    </xf>
    <xf numFmtId="0" fontId="5" fillId="3" borderId="0" xfId="1" applyFont="1" applyFill="1" applyBorder="1" applyAlignment="1">
      <alignment horizontal="left" vertical="center"/>
    </xf>
    <xf numFmtId="0" fontId="23" fillId="3" borderId="7" xfId="1" applyFont="1" applyFill="1" applyBorder="1" applyAlignment="1">
      <alignment horizontal="center" vertical="center"/>
    </xf>
    <xf numFmtId="0" fontId="14" fillId="0" borderId="9" xfId="1" applyFont="1" applyBorder="1" applyAlignment="1"/>
    <xf numFmtId="6" fontId="13" fillId="4" borderId="14" xfId="1" applyNumberFormat="1" applyFont="1" applyFill="1" applyBorder="1" applyAlignment="1">
      <alignment horizontal="left" shrinkToFit="1"/>
    </xf>
    <xf numFmtId="0" fontId="14" fillId="0" borderId="15" xfId="1" applyFont="1" applyBorder="1" applyAlignment="1">
      <alignment shrinkToFit="1"/>
    </xf>
    <xf numFmtId="0" fontId="22" fillId="3" borderId="14" xfId="1" applyFont="1" applyFill="1" applyBorder="1" applyAlignment="1">
      <alignment horizontal="left" vertical="center" shrinkToFit="1"/>
    </xf>
    <xf numFmtId="0" fontId="14" fillId="0" borderId="18" xfId="1" applyFont="1" applyBorder="1" applyAlignment="1">
      <alignment shrinkToFit="1"/>
    </xf>
    <xf numFmtId="0" fontId="13" fillId="3" borderId="0" xfId="1" applyFont="1" applyFill="1" applyBorder="1" applyAlignment="1">
      <alignment horizontal="center" vertical="center"/>
    </xf>
    <xf numFmtId="0" fontId="14" fillId="0" borderId="0" xfId="1" applyFont="1" applyBorder="1" applyAlignment="1"/>
    <xf numFmtId="0" fontId="15" fillId="3" borderId="0" xfId="1" applyFont="1" applyFill="1" applyBorder="1" applyAlignment="1">
      <alignment horizontal="center" vertical="center"/>
    </xf>
    <xf numFmtId="0" fontId="15" fillId="0" borderId="0" xfId="1" applyFont="1" applyBorder="1" applyAlignment="1"/>
    <xf numFmtId="0" fontId="16" fillId="3" borderId="0" xfId="1" applyFont="1" applyFill="1" applyBorder="1" applyAlignment="1">
      <alignment horizontal="center" vertical="top" wrapText="1"/>
    </xf>
    <xf numFmtId="0" fontId="14" fillId="0" borderId="0" xfId="1" applyFont="1" applyBorder="1" applyAlignment="1">
      <alignment vertical="top"/>
    </xf>
    <xf numFmtId="0" fontId="18" fillId="3" borderId="6" xfId="1" applyFont="1" applyFill="1" applyBorder="1" applyAlignment="1">
      <alignment horizontal="left" vertical="center" shrinkToFit="1"/>
    </xf>
    <xf numFmtId="178" fontId="13" fillId="0" borderId="8" xfId="1" applyNumberFormat="1" applyFont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 wrapText="1"/>
    </xf>
  </cellXfs>
  <cellStyles count="55">
    <cellStyle name="パーセント 2" xfId="3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1" builtinId="8" hidden="1"/>
    <cellStyle name="ハイパーリンク" xfId="53" builtinId="8" hidden="1"/>
    <cellStyle name="桁区切り 3" xfId="2"/>
    <cellStyle name="桁区切り [0]" xfId="50" builtinId="6"/>
    <cellStyle name="標準" xfId="0" builtinId="0"/>
    <cellStyle name="標準 2" xfId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2" builtinId="9" hidden="1"/>
    <cellStyle name="表示済みのハイパーリンク" xfId="5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showGridLines="0" tabSelected="1" workbookViewId="0">
      <selection activeCell="G17" sqref="G17"/>
    </sheetView>
  </sheetViews>
  <sheetFormatPr baseColWidth="12" defaultRowHeight="15" x14ac:dyDescent="0.15"/>
  <cols>
    <col min="1" max="1" width="2.33203125" customWidth="1"/>
    <col min="2" max="2" width="19.6640625" bestFit="1" customWidth="1"/>
    <col min="3" max="3" width="17.5" bestFit="1" customWidth="1"/>
  </cols>
  <sheetData>
    <row r="2" spans="2:16" x14ac:dyDescent="0.15"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12</v>
      </c>
      <c r="L2" s="16" t="s">
        <v>13</v>
      </c>
      <c r="M2" s="16" t="s">
        <v>14</v>
      </c>
      <c r="N2" s="16" t="s">
        <v>15</v>
      </c>
      <c r="O2" s="16" t="s">
        <v>16</v>
      </c>
      <c r="P2" t="s">
        <v>18</v>
      </c>
    </row>
    <row r="3" spans="2:16" ht="16" x14ac:dyDescent="0.15">
      <c r="B3" s="17" t="s">
        <v>0</v>
      </c>
      <c r="C3" s="2" t="s">
        <v>2</v>
      </c>
      <c r="D3" s="5">
        <v>2000000</v>
      </c>
      <c r="E3" s="5">
        <v>1300000</v>
      </c>
      <c r="F3" s="5">
        <v>1200000</v>
      </c>
      <c r="G3" s="5">
        <v>2000000</v>
      </c>
      <c r="H3" s="5">
        <v>2300000</v>
      </c>
      <c r="I3" s="5">
        <v>1500000</v>
      </c>
      <c r="J3" s="5">
        <v>1300000</v>
      </c>
      <c r="K3" s="5">
        <v>0</v>
      </c>
      <c r="L3" s="5">
        <v>2000000</v>
      </c>
      <c r="M3" s="5">
        <v>2000000</v>
      </c>
      <c r="N3" s="5">
        <v>1300000</v>
      </c>
      <c r="O3" s="5">
        <v>2000000</v>
      </c>
      <c r="P3" s="7"/>
    </row>
    <row r="4" spans="2:16" ht="16" x14ac:dyDescent="0.15">
      <c r="B4" s="8"/>
      <c r="C4" s="14" t="s">
        <v>3</v>
      </c>
      <c r="D4" s="10">
        <v>707625</v>
      </c>
      <c r="E4" s="10">
        <v>261000</v>
      </c>
      <c r="F4" s="10">
        <v>879000</v>
      </c>
      <c r="G4" s="10">
        <v>2913110</v>
      </c>
      <c r="H4" s="10">
        <v>1172000</v>
      </c>
      <c r="I4" s="10">
        <v>1205000</v>
      </c>
      <c r="J4" s="10">
        <v>800000</v>
      </c>
      <c r="K4" s="83">
        <v>0</v>
      </c>
      <c r="L4" s="10">
        <v>5568741</v>
      </c>
      <c r="M4" s="10">
        <v>1568742</v>
      </c>
      <c r="N4" s="10">
        <v>1256487</v>
      </c>
      <c r="O4" s="10"/>
      <c r="P4" s="11"/>
    </row>
    <row r="5" spans="2:16" ht="16" x14ac:dyDescent="0.15">
      <c r="B5" s="8"/>
      <c r="C5" s="3" t="s">
        <v>33</v>
      </c>
      <c r="D5" s="1">
        <v>127224</v>
      </c>
      <c r="E5" s="1">
        <v>41147</v>
      </c>
      <c r="F5" s="1">
        <v>25030</v>
      </c>
      <c r="G5" s="1">
        <v>212308</v>
      </c>
      <c r="H5" s="1">
        <v>3500</v>
      </c>
      <c r="I5" s="1">
        <v>2635</v>
      </c>
      <c r="J5" s="1">
        <v>4780</v>
      </c>
      <c r="K5" s="1">
        <v>0</v>
      </c>
      <c r="L5" s="1">
        <v>270000</v>
      </c>
      <c r="M5" s="1">
        <v>270000</v>
      </c>
      <c r="N5" s="1">
        <v>270000</v>
      </c>
      <c r="O5" s="1"/>
      <c r="P5" s="7"/>
    </row>
    <row r="6" spans="2:16" ht="16" x14ac:dyDescent="0.15">
      <c r="B6" s="8"/>
      <c r="C6" s="2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4"/>
    </row>
    <row r="7" spans="2:16" ht="16" x14ac:dyDescent="0.15">
      <c r="B7" s="8"/>
      <c r="C7" s="15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ht="16" x14ac:dyDescent="0.15">
      <c r="B8" s="8"/>
      <c r="C8" s="85" t="s">
        <v>19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2:16" ht="16" x14ac:dyDescent="0.15">
      <c r="B9" s="9" t="s">
        <v>17</v>
      </c>
      <c r="C9" s="2" t="s">
        <v>2</v>
      </c>
      <c r="D9" s="4">
        <v>3485017</v>
      </c>
      <c r="E9" s="4">
        <v>3376400</v>
      </c>
      <c r="F9" s="4">
        <v>9353777</v>
      </c>
      <c r="G9" s="4">
        <v>1826600</v>
      </c>
      <c r="H9" s="4">
        <v>3665950</v>
      </c>
      <c r="I9" s="4">
        <v>9009080</v>
      </c>
      <c r="J9" s="4">
        <v>2570050</v>
      </c>
      <c r="K9" s="4">
        <v>5227850</v>
      </c>
      <c r="L9" s="4">
        <v>4880200</v>
      </c>
      <c r="M9" s="4">
        <v>1919050</v>
      </c>
      <c r="N9" s="4">
        <v>2343100</v>
      </c>
      <c r="O9" s="4">
        <v>5061690</v>
      </c>
      <c r="P9" s="6"/>
    </row>
    <row r="10" spans="2:16" ht="16" x14ac:dyDescent="0.15">
      <c r="C10" s="14" t="s">
        <v>3</v>
      </c>
      <c r="D10" s="10">
        <v>3716050</v>
      </c>
      <c r="E10" s="10">
        <v>6700900</v>
      </c>
      <c r="F10" s="10">
        <v>4166520</v>
      </c>
      <c r="G10" s="10">
        <v>2591200</v>
      </c>
      <c r="H10" s="10">
        <v>2362800</v>
      </c>
      <c r="I10" s="10">
        <v>2555350</v>
      </c>
      <c r="J10" s="10">
        <v>708950</v>
      </c>
      <c r="K10" s="10">
        <v>2004950</v>
      </c>
      <c r="L10" s="10">
        <v>5985421</v>
      </c>
      <c r="M10" s="10">
        <v>3545201</v>
      </c>
      <c r="N10" s="10">
        <v>2846597</v>
      </c>
      <c r="O10" s="10"/>
      <c r="P10" s="12"/>
    </row>
    <row r="11" spans="2:16" ht="16" x14ac:dyDescent="0.15">
      <c r="B11" s="8"/>
      <c r="C11" s="3" t="s">
        <v>33</v>
      </c>
      <c r="D11" s="1">
        <v>1752664</v>
      </c>
      <c r="E11" s="1">
        <v>1527318</v>
      </c>
      <c r="F11" s="1">
        <v>1580825</v>
      </c>
      <c r="G11" s="1">
        <v>934460</v>
      </c>
      <c r="H11" s="1">
        <v>1862480</v>
      </c>
      <c r="I11" s="1">
        <v>911031</v>
      </c>
      <c r="J11" s="1">
        <v>266919</v>
      </c>
      <c r="K11" s="1">
        <v>671636</v>
      </c>
      <c r="L11" s="1">
        <v>4000000</v>
      </c>
      <c r="M11" s="1">
        <v>900000</v>
      </c>
      <c r="N11" s="1">
        <v>1200000</v>
      </c>
      <c r="O11" s="1"/>
      <c r="P11" s="6"/>
    </row>
    <row r="12" spans="2:16" ht="16" x14ac:dyDescent="0.15">
      <c r="B12" s="8"/>
      <c r="C12" s="2" t="s"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6" x14ac:dyDescent="0.15">
      <c r="B13" s="8"/>
      <c r="C13" s="15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16" x14ac:dyDescent="0.15">
      <c r="B14" s="8"/>
      <c r="C14" s="15" t="s">
        <v>19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2:16" x14ac:dyDescent="0.15">
      <c r="B15" s="8"/>
    </row>
    <row r="16" spans="2:16" ht="16" x14ac:dyDescent="0.15">
      <c r="B16" s="17" t="s">
        <v>20</v>
      </c>
      <c r="C16" s="2" t="s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16" x14ac:dyDescent="0.15">
      <c r="C17" s="14" t="s">
        <v>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ht="16" x14ac:dyDescent="0.15">
      <c r="C18" s="3" t="s">
        <v>33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ht="16" x14ac:dyDescent="0.15">
      <c r="C19" s="2" t="s">
        <v>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6" x14ac:dyDescent="0.15">
      <c r="C20" s="15" t="s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ht="16" x14ac:dyDescent="0.15">
      <c r="C21" s="15" t="s">
        <v>19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x14ac:dyDescent="0.15">
      <c r="B23" s="18" t="s">
        <v>34</v>
      </c>
      <c r="C23" t="str">
        <f>"今年の売上高は"&amp;TEXT(P17,"#,#")&amp;"円でした。"</f>
        <v>今年の売上高は円でした。</v>
      </c>
    </row>
    <row r="24" spans="2:16" x14ac:dyDescent="0.15">
      <c r="C24" t="str">
        <f>"今年の目標達成率は"&amp;TEXT(P21, "#.#0%")&amp;"です。"</f>
        <v>今年の目標達成率は.0%です。</v>
      </c>
    </row>
    <row r="27" spans="2:16" x14ac:dyDescent="0.15">
      <c r="B27" s="91" t="s">
        <v>66</v>
      </c>
      <c r="C27" s="92" t="s">
        <v>67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6"/>
    </row>
    <row r="28" spans="2:16" x14ac:dyDescent="0.15">
      <c r="C28" s="92" t="s">
        <v>68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6"/>
    </row>
    <row r="29" spans="2:16" x14ac:dyDescent="0.15">
      <c r="C29" s="92" t="s">
        <v>69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6"/>
    </row>
    <row r="31" spans="2:16" x14ac:dyDescent="0.15">
      <c r="P31" s="89"/>
    </row>
    <row r="32" spans="2:16" x14ac:dyDescent="0.15">
      <c r="P32" s="90"/>
    </row>
  </sheetData>
  <phoneticPr fontId="3"/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workbookViewId="0">
      <selection activeCell="B3" sqref="B3"/>
    </sheetView>
  </sheetViews>
  <sheetFormatPr baseColWidth="12" defaultRowHeight="15" x14ac:dyDescent="0.15"/>
  <cols>
    <col min="1" max="1" width="3.33203125" customWidth="1"/>
    <col min="6" max="6" width="20" customWidth="1"/>
    <col min="7" max="7" width="24.83203125" customWidth="1"/>
    <col min="8" max="8" width="30.1640625" customWidth="1"/>
    <col min="9" max="9" width="30.5" bestFit="1" customWidth="1"/>
    <col min="10" max="10" width="25.5" customWidth="1"/>
  </cols>
  <sheetData>
    <row r="2" spans="2:10" x14ac:dyDescent="0.15">
      <c r="C2" s="96" t="s">
        <v>29</v>
      </c>
      <c r="D2" s="96"/>
      <c r="E2" s="96"/>
      <c r="F2" s="97" t="s">
        <v>30</v>
      </c>
      <c r="G2" s="98"/>
      <c r="H2" s="99"/>
    </row>
    <row r="3" spans="2:10" s="21" customFormat="1" ht="41" customHeight="1" x14ac:dyDescent="0.15">
      <c r="B3"/>
      <c r="C3" s="19" t="s">
        <v>26</v>
      </c>
      <c r="D3" s="19" t="s">
        <v>27</v>
      </c>
      <c r="E3" s="19" t="s">
        <v>28</v>
      </c>
      <c r="F3" s="22" t="s">
        <v>31</v>
      </c>
      <c r="G3" s="22" t="s">
        <v>64</v>
      </c>
      <c r="H3" s="81"/>
      <c r="I3" s="87" t="s">
        <v>63</v>
      </c>
    </row>
    <row r="4" spans="2:10" ht="35" customHeight="1" x14ac:dyDescent="0.15">
      <c r="B4" s="20" t="s">
        <v>23</v>
      </c>
      <c r="C4" s="23">
        <v>49</v>
      </c>
      <c r="D4" s="23">
        <v>100</v>
      </c>
      <c r="E4" s="23">
        <v>65</v>
      </c>
      <c r="F4" s="80"/>
      <c r="G4" s="80"/>
      <c r="H4" s="80"/>
      <c r="I4" s="88"/>
      <c r="J4" t="s">
        <v>70</v>
      </c>
    </row>
    <row r="5" spans="2:10" ht="35" customHeight="1" x14ac:dyDescent="0.15">
      <c r="B5" s="20" t="s">
        <v>24</v>
      </c>
      <c r="C5" s="23">
        <v>56</v>
      </c>
      <c r="D5" s="23">
        <v>56</v>
      </c>
      <c r="E5" s="23">
        <v>100</v>
      </c>
      <c r="F5" s="80"/>
      <c r="G5" s="80"/>
      <c r="H5" s="80"/>
      <c r="I5" s="88"/>
    </row>
    <row r="6" spans="2:10" ht="35" customHeight="1" x14ac:dyDescent="0.15">
      <c r="B6" s="20" t="s">
        <v>25</v>
      </c>
      <c r="C6" s="23">
        <v>60</v>
      </c>
      <c r="D6" s="23">
        <v>42</v>
      </c>
      <c r="E6" s="23">
        <v>87</v>
      </c>
      <c r="F6" s="80"/>
      <c r="G6" s="80"/>
      <c r="H6" s="80"/>
      <c r="I6" s="88"/>
    </row>
    <row r="7" spans="2:10" ht="35" customHeight="1" x14ac:dyDescent="0.15">
      <c r="B7" s="20" t="s">
        <v>21</v>
      </c>
      <c r="C7" s="23">
        <v>64</v>
      </c>
      <c r="D7" s="23">
        <v>70</v>
      </c>
      <c r="E7" s="23">
        <v>60</v>
      </c>
      <c r="F7" s="80"/>
      <c r="G7" s="80"/>
      <c r="H7" s="80"/>
      <c r="I7" s="88"/>
    </row>
    <row r="8" spans="2:10" ht="35" customHeight="1" x14ac:dyDescent="0.15">
      <c r="B8" s="20" t="s">
        <v>22</v>
      </c>
      <c r="C8" s="23">
        <v>0</v>
      </c>
      <c r="D8" s="23">
        <v>87</v>
      </c>
      <c r="E8" s="23">
        <v>95</v>
      </c>
      <c r="F8" s="80"/>
      <c r="G8" s="80"/>
      <c r="H8" s="80"/>
      <c r="I8" s="88"/>
    </row>
    <row r="9" spans="2:10" ht="10" customHeight="1" x14ac:dyDescent="0.15"/>
    <row r="10" spans="2:10" ht="16" thickBot="1" x14ac:dyDescent="0.2">
      <c r="B10" s="24" t="s">
        <v>32</v>
      </c>
    </row>
    <row r="11" spans="2:10" ht="42" customHeight="1" thickBot="1" x14ac:dyDescent="0.2">
      <c r="B11" s="25">
        <v>60</v>
      </c>
    </row>
  </sheetData>
  <mergeCells count="2">
    <mergeCell ref="C2:E2"/>
    <mergeCell ref="F2:H2"/>
  </mergeCells>
  <phoneticPr fontId="3"/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"/>
  <sheetViews>
    <sheetView showGridLines="0" topLeftCell="A10" workbookViewId="0">
      <selection activeCell="J37" sqref="J37"/>
    </sheetView>
  </sheetViews>
  <sheetFormatPr baseColWidth="12" defaultRowHeight="15" x14ac:dyDescent="0.15"/>
  <cols>
    <col min="1" max="1" width="1.83203125" customWidth="1"/>
    <col min="2" max="2" width="14.6640625" customWidth="1"/>
    <col min="3" max="3" width="34.33203125" customWidth="1"/>
    <col min="4" max="4" width="19.1640625" customWidth="1"/>
    <col min="5" max="5" width="10.6640625" customWidth="1"/>
    <col min="6" max="6" width="8.5" customWidth="1"/>
    <col min="7" max="7" width="9.6640625" customWidth="1"/>
    <col min="8" max="8" width="13.5" customWidth="1"/>
    <col min="9" max="11" width="14.83203125" customWidth="1"/>
    <col min="12" max="12" width="5" customWidth="1"/>
    <col min="13" max="13" width="15.33203125" bestFit="1" customWidth="1"/>
    <col min="14" max="19" width="2.83203125" customWidth="1"/>
    <col min="20" max="20" width="1.83203125" customWidth="1"/>
    <col min="21" max="23" width="2.83203125" customWidth="1"/>
  </cols>
  <sheetData>
    <row r="1" spans="2:11" ht="8" customHeight="1" x14ac:dyDescent="0.15"/>
    <row r="2" spans="2:11" ht="17" x14ac:dyDescent="0.15">
      <c r="B2" s="125" t="s">
        <v>35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2:11" ht="33" x14ac:dyDescent="0.25">
      <c r="B3" s="127" t="s">
        <v>36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2:11" ht="18" customHeight="1" x14ac:dyDescent="0.15">
      <c r="B4" s="129" t="s">
        <v>37</v>
      </c>
      <c r="C4" s="130"/>
      <c r="D4" s="130"/>
      <c r="E4" s="130"/>
      <c r="F4" s="130"/>
      <c r="G4" s="130"/>
      <c r="H4" s="130"/>
      <c r="I4" s="130"/>
      <c r="J4" s="130"/>
      <c r="K4" s="130"/>
    </row>
    <row r="5" spans="2:11" ht="28" x14ac:dyDescent="0.15">
      <c r="B5" s="26"/>
      <c r="C5" s="26"/>
      <c r="D5" s="26"/>
      <c r="E5" s="26"/>
      <c r="F5" s="26"/>
      <c r="G5" s="26"/>
      <c r="H5" s="26"/>
      <c r="I5" s="27"/>
      <c r="J5" s="27"/>
      <c r="K5" s="27"/>
    </row>
    <row r="6" spans="2:11" ht="26" x14ac:dyDescent="0.15">
      <c r="B6" s="131" t="s">
        <v>52</v>
      </c>
      <c r="C6" s="131"/>
      <c r="D6" s="131"/>
      <c r="E6" s="131"/>
      <c r="F6" s="131"/>
      <c r="G6" s="28" t="s">
        <v>38</v>
      </c>
      <c r="H6" s="27"/>
      <c r="I6" s="29" t="s">
        <v>39</v>
      </c>
      <c r="J6" s="132" t="s">
        <v>71</v>
      </c>
      <c r="K6" s="120"/>
    </row>
    <row r="7" spans="2:11" ht="17" x14ac:dyDescent="0.15">
      <c r="B7" s="27"/>
      <c r="C7" s="27"/>
      <c r="D7" s="27"/>
      <c r="E7" s="27"/>
      <c r="F7" s="27"/>
      <c r="G7" s="27"/>
      <c r="H7" s="27"/>
      <c r="I7" s="30"/>
      <c r="J7" s="30"/>
      <c r="K7" s="30"/>
    </row>
    <row r="8" spans="2:11" ht="18" customHeight="1" x14ac:dyDescent="0.25">
      <c r="B8" s="133" t="s">
        <v>53</v>
      </c>
      <c r="C8" s="133"/>
      <c r="D8" s="31"/>
      <c r="E8" s="31"/>
      <c r="F8" s="31"/>
      <c r="G8" s="31"/>
      <c r="H8" s="27"/>
      <c r="I8" s="32">
        <v>2017</v>
      </c>
      <c r="J8" s="33">
        <v>1</v>
      </c>
      <c r="K8" s="34">
        <v>1</v>
      </c>
    </row>
    <row r="9" spans="2:11" ht="17" x14ac:dyDescent="0.15">
      <c r="B9" s="118" t="s">
        <v>54</v>
      </c>
      <c r="C9" s="118"/>
      <c r="D9" s="31"/>
      <c r="E9" s="31"/>
      <c r="F9" s="31"/>
      <c r="G9" s="31"/>
      <c r="H9" s="27"/>
      <c r="I9" s="35"/>
      <c r="J9" s="27"/>
      <c r="K9" s="27"/>
    </row>
    <row r="10" spans="2:11" ht="90" customHeight="1" x14ac:dyDescent="0.15">
      <c r="B10" s="78"/>
      <c r="C10" s="78"/>
      <c r="D10" s="31"/>
      <c r="E10" s="31"/>
      <c r="F10" s="31"/>
      <c r="G10" s="31"/>
      <c r="H10" s="27"/>
      <c r="I10" s="35"/>
      <c r="J10" s="27"/>
      <c r="K10" s="27"/>
    </row>
    <row r="11" spans="2:11" ht="34" thickBot="1" x14ac:dyDescent="0.5">
      <c r="B11" s="37" t="s">
        <v>40</v>
      </c>
      <c r="C11" s="38">
        <f>H33+F11</f>
        <v>526358</v>
      </c>
      <c r="D11" s="39"/>
      <c r="E11" s="40" t="s">
        <v>41</v>
      </c>
      <c r="F11" s="79"/>
      <c r="G11" s="41" t="s">
        <v>42</v>
      </c>
      <c r="H11" s="27"/>
      <c r="I11" s="42"/>
      <c r="J11" s="36"/>
      <c r="K11" s="27"/>
    </row>
    <row r="12" spans="2:11" ht="18" thickTop="1" x14ac:dyDescent="0.15"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8" x14ac:dyDescent="0.15">
      <c r="B13" s="119" t="s">
        <v>43</v>
      </c>
      <c r="C13" s="120"/>
      <c r="D13" s="43" t="s">
        <v>44</v>
      </c>
      <c r="E13" s="44" t="s">
        <v>45</v>
      </c>
      <c r="F13" s="43" t="s">
        <v>46</v>
      </c>
      <c r="G13" s="45" t="s">
        <v>47</v>
      </c>
      <c r="H13" s="44" t="s">
        <v>48</v>
      </c>
      <c r="I13" s="45"/>
      <c r="J13" s="46" t="s">
        <v>49</v>
      </c>
      <c r="K13" s="47"/>
    </row>
    <row r="14" spans="2:11" ht="18" x14ac:dyDescent="0.25">
      <c r="B14" s="121" t="s">
        <v>61</v>
      </c>
      <c r="C14" s="122"/>
      <c r="D14" s="48"/>
      <c r="E14" s="49"/>
      <c r="F14" s="50"/>
      <c r="G14" s="51"/>
      <c r="H14" s="49"/>
      <c r="I14" s="123"/>
      <c r="J14" s="124"/>
      <c r="K14" s="122"/>
    </row>
    <row r="15" spans="2:11" ht="18" x14ac:dyDescent="0.25">
      <c r="B15" s="114" t="s">
        <v>55</v>
      </c>
      <c r="C15" s="108"/>
      <c r="D15" s="52"/>
      <c r="E15" s="53">
        <v>300000</v>
      </c>
      <c r="F15" s="54">
        <v>1</v>
      </c>
      <c r="G15" s="55" t="s">
        <v>57</v>
      </c>
      <c r="H15" s="56">
        <f>E15*F15</f>
        <v>300000</v>
      </c>
      <c r="I15" s="109"/>
      <c r="J15" s="112"/>
      <c r="K15" s="113"/>
    </row>
    <row r="16" spans="2:11" ht="18" x14ac:dyDescent="0.25">
      <c r="B16" s="107" t="s">
        <v>56</v>
      </c>
      <c r="C16" s="108"/>
      <c r="D16" s="52"/>
      <c r="E16" s="53">
        <v>45000</v>
      </c>
      <c r="F16" s="63">
        <v>5</v>
      </c>
      <c r="G16" s="55" t="s">
        <v>58</v>
      </c>
      <c r="H16" s="56">
        <f>E16*F16</f>
        <v>225000</v>
      </c>
      <c r="I16" s="115"/>
      <c r="J16" s="116"/>
      <c r="K16" s="117"/>
    </row>
    <row r="17" spans="2:11" ht="18" x14ac:dyDescent="0.25">
      <c r="B17" s="107" t="s">
        <v>59</v>
      </c>
      <c r="C17" s="108"/>
      <c r="D17" s="48"/>
      <c r="E17" s="53">
        <v>1358</v>
      </c>
      <c r="F17" s="54">
        <v>1</v>
      </c>
      <c r="G17" s="55" t="s">
        <v>57</v>
      </c>
      <c r="H17" s="56">
        <f>E17*F17</f>
        <v>1358</v>
      </c>
      <c r="I17" s="109" t="s">
        <v>60</v>
      </c>
      <c r="J17" s="112"/>
      <c r="K17" s="113"/>
    </row>
    <row r="18" spans="2:11" ht="18" x14ac:dyDescent="0.25">
      <c r="B18" s="107" t="s">
        <v>62</v>
      </c>
      <c r="C18" s="108"/>
      <c r="D18" s="48"/>
      <c r="E18" s="53"/>
      <c r="F18" s="57"/>
      <c r="G18" s="55"/>
      <c r="H18" s="56"/>
      <c r="I18" s="109"/>
      <c r="J18" s="112"/>
      <c r="K18" s="113"/>
    </row>
    <row r="19" spans="2:11" ht="18" x14ac:dyDescent="0.25">
      <c r="B19" s="107"/>
      <c r="C19" s="108"/>
      <c r="D19" s="48"/>
      <c r="E19" s="53"/>
      <c r="F19" s="58"/>
      <c r="G19" s="55"/>
      <c r="H19" s="56"/>
      <c r="I19" s="109"/>
      <c r="J19" s="112"/>
      <c r="K19" s="113"/>
    </row>
    <row r="20" spans="2:11" ht="18" x14ac:dyDescent="0.25">
      <c r="B20" s="107"/>
      <c r="C20" s="108"/>
      <c r="D20" s="48"/>
      <c r="E20" s="53"/>
      <c r="F20" s="59"/>
      <c r="G20" s="55"/>
      <c r="H20" s="56"/>
      <c r="I20" s="109"/>
      <c r="J20" s="112"/>
      <c r="K20" s="113"/>
    </row>
    <row r="21" spans="2:11" ht="18" x14ac:dyDescent="0.25">
      <c r="B21" s="107"/>
      <c r="C21" s="108"/>
      <c r="D21" s="48"/>
      <c r="E21" s="53"/>
      <c r="F21" s="59"/>
      <c r="G21" s="55"/>
      <c r="H21" s="56"/>
      <c r="I21" s="60"/>
      <c r="J21" s="61"/>
      <c r="K21" s="62"/>
    </row>
    <row r="22" spans="2:11" ht="18" x14ac:dyDescent="0.25">
      <c r="B22" s="107"/>
      <c r="C22" s="108"/>
      <c r="D22" s="52"/>
      <c r="E22" s="53"/>
      <c r="F22" s="63"/>
      <c r="G22" s="55"/>
      <c r="H22" s="56"/>
      <c r="I22" s="60"/>
      <c r="J22" s="61"/>
      <c r="K22" s="62"/>
    </row>
    <row r="23" spans="2:11" ht="18" x14ac:dyDescent="0.25">
      <c r="B23" s="107"/>
      <c r="C23" s="108"/>
      <c r="D23" s="52"/>
      <c r="E23" s="53"/>
      <c r="F23" s="59"/>
      <c r="G23" s="55"/>
      <c r="H23" s="56"/>
      <c r="I23" s="60"/>
      <c r="J23" s="61"/>
      <c r="K23" s="62"/>
    </row>
    <row r="24" spans="2:11" ht="18" x14ac:dyDescent="0.25">
      <c r="B24" s="107"/>
      <c r="C24" s="108"/>
      <c r="D24" s="52"/>
      <c r="E24" s="53"/>
      <c r="F24" s="59"/>
      <c r="G24" s="55"/>
      <c r="H24" s="56"/>
      <c r="I24" s="60"/>
      <c r="J24" s="61"/>
      <c r="K24" s="62"/>
    </row>
    <row r="25" spans="2:11" ht="18" x14ac:dyDescent="0.25">
      <c r="B25" s="107"/>
      <c r="C25" s="108"/>
      <c r="D25" s="52"/>
      <c r="E25" s="53"/>
      <c r="F25" s="59"/>
      <c r="G25" s="55"/>
      <c r="H25" s="56"/>
      <c r="I25" s="60"/>
      <c r="J25" s="61"/>
      <c r="K25" s="62"/>
    </row>
    <row r="26" spans="2:11" ht="18" x14ac:dyDescent="0.25">
      <c r="B26" s="107"/>
      <c r="C26" s="108"/>
      <c r="D26" s="64"/>
      <c r="E26" s="65"/>
      <c r="F26" s="66"/>
      <c r="G26" s="67"/>
      <c r="H26" s="56"/>
      <c r="I26" s="60"/>
      <c r="J26" s="61"/>
      <c r="K26" s="62"/>
    </row>
    <row r="27" spans="2:11" ht="18" x14ac:dyDescent="0.25">
      <c r="B27" s="107"/>
      <c r="C27" s="108"/>
      <c r="D27" s="52"/>
      <c r="E27" s="53"/>
      <c r="F27" s="53"/>
      <c r="G27" s="55"/>
      <c r="H27" s="56"/>
      <c r="I27" s="60"/>
      <c r="J27" s="61"/>
      <c r="K27" s="62"/>
    </row>
    <row r="28" spans="2:11" ht="18" x14ac:dyDescent="0.25">
      <c r="B28" s="107"/>
      <c r="C28" s="108"/>
      <c r="D28" s="52"/>
      <c r="E28" s="53"/>
      <c r="F28" s="53"/>
      <c r="G28" s="55"/>
      <c r="H28" s="56"/>
      <c r="I28" s="60"/>
      <c r="J28" s="61"/>
      <c r="K28" s="62"/>
    </row>
    <row r="29" spans="2:11" ht="18" x14ac:dyDescent="0.25">
      <c r="B29" s="107"/>
      <c r="C29" s="108"/>
      <c r="D29" s="52"/>
      <c r="E29" s="53"/>
      <c r="F29" s="53"/>
      <c r="G29" s="55"/>
      <c r="H29" s="56"/>
      <c r="I29" s="60"/>
      <c r="J29" s="61"/>
      <c r="K29" s="62"/>
    </row>
    <row r="30" spans="2:11" ht="18" x14ac:dyDescent="0.25">
      <c r="B30" s="107"/>
      <c r="C30" s="108"/>
      <c r="D30" s="52"/>
      <c r="E30" s="53"/>
      <c r="F30" s="53"/>
      <c r="G30" s="55"/>
      <c r="H30" s="56"/>
      <c r="I30" s="60"/>
      <c r="J30" s="61"/>
      <c r="K30" s="62"/>
    </row>
    <row r="31" spans="2:11" ht="18" x14ac:dyDescent="0.25">
      <c r="B31" s="107"/>
      <c r="C31" s="108"/>
      <c r="D31" s="52"/>
      <c r="E31" s="53"/>
      <c r="F31" s="53"/>
      <c r="G31" s="55"/>
      <c r="H31" s="56"/>
      <c r="I31" s="109"/>
      <c r="J31" s="110"/>
      <c r="K31" s="111"/>
    </row>
    <row r="32" spans="2:11" ht="19" thickBot="1" x14ac:dyDescent="0.3">
      <c r="B32" s="100"/>
      <c r="C32" s="101"/>
      <c r="D32" s="68"/>
      <c r="E32" s="69"/>
      <c r="F32" s="70"/>
      <c r="G32" s="71"/>
      <c r="H32" s="70"/>
      <c r="I32" s="102"/>
      <c r="J32" s="103"/>
      <c r="K32" s="104"/>
    </row>
    <row r="33" spans="2:23" ht="22" thickTop="1" x14ac:dyDescent="0.15">
      <c r="B33" s="105" t="s">
        <v>50</v>
      </c>
      <c r="C33" s="106"/>
      <c r="D33" s="72"/>
      <c r="E33" s="73"/>
      <c r="F33" s="74"/>
      <c r="G33" s="75" t="s">
        <v>51</v>
      </c>
      <c r="H33" s="73">
        <f>SUM(H14:H32)</f>
        <v>526358</v>
      </c>
      <c r="I33" s="76"/>
      <c r="J33" s="75"/>
      <c r="K33" s="77"/>
    </row>
    <row r="34" spans="2:23" ht="17" x14ac:dyDescent="0.15"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2:23" ht="18" x14ac:dyDescent="0.15">
      <c r="H35" s="94">
        <f>H33*0.08</f>
        <v>42108.639999999999</v>
      </c>
      <c r="I35" t="s">
        <v>65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2:23" ht="18" x14ac:dyDescent="0.15">
      <c r="H36" s="95">
        <f>H33+H35</f>
        <v>568466.64</v>
      </c>
      <c r="I36" t="s">
        <v>72</v>
      </c>
    </row>
  </sheetData>
  <mergeCells count="37">
    <mergeCell ref="B9:C9"/>
    <mergeCell ref="B13:C13"/>
    <mergeCell ref="B14:C14"/>
    <mergeCell ref="I14:K14"/>
    <mergeCell ref="B2:K2"/>
    <mergeCell ref="B3:K3"/>
    <mergeCell ref="B4:K4"/>
    <mergeCell ref="B6:F6"/>
    <mergeCell ref="J6:K6"/>
    <mergeCell ref="B8:C8"/>
    <mergeCell ref="B15:C15"/>
    <mergeCell ref="I15:K15"/>
    <mergeCell ref="B16:C16"/>
    <mergeCell ref="I16:K16"/>
    <mergeCell ref="B17:C17"/>
    <mergeCell ref="I17:K17"/>
    <mergeCell ref="B26:C26"/>
    <mergeCell ref="B18:C18"/>
    <mergeCell ref="I18:K18"/>
    <mergeCell ref="B19:C19"/>
    <mergeCell ref="I19:K19"/>
    <mergeCell ref="B20:C20"/>
    <mergeCell ref="I20:K20"/>
    <mergeCell ref="B21:C21"/>
    <mergeCell ref="B22:C22"/>
    <mergeCell ref="B23:C23"/>
    <mergeCell ref="B24:C24"/>
    <mergeCell ref="B25:C25"/>
    <mergeCell ref="B32:C32"/>
    <mergeCell ref="I32:K32"/>
    <mergeCell ref="B33:C33"/>
    <mergeCell ref="B27:C27"/>
    <mergeCell ref="B28:C28"/>
    <mergeCell ref="B29:C29"/>
    <mergeCell ref="B30:C30"/>
    <mergeCell ref="B31:C31"/>
    <mergeCell ref="I31:K31"/>
  </mergeCells>
  <phoneticPr fontId="3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売上管理票</vt:lpstr>
      <vt:lpstr>成績表</vt:lpstr>
      <vt:lpstr>請求書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ユーザー</cp:lastModifiedBy>
  <dcterms:created xsi:type="dcterms:W3CDTF">2016-12-16T01:54:31Z</dcterms:created>
  <dcterms:modified xsi:type="dcterms:W3CDTF">2018-08-31T08:40:46Z</dcterms:modified>
</cp:coreProperties>
</file>